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4"/>
  <workbookPr date1904="1" checkCompatibility="1"/>
  <mc:AlternateContent xmlns:mc="http://schemas.openxmlformats.org/markup-compatibility/2006">
    <mc:Choice Requires="x15">
      <x15ac:absPath xmlns:x15ac="http://schemas.microsoft.com/office/spreadsheetml/2010/11/ac" url="/Users/marchuber/MAGNET GmbH Dropbox/Kunden/BLW/Agrarbericht 2023/Reinzeichnung/Politik/Produktion und Absatz/Pflanzenbau allgemein und Ackerkulturen_i/Tabelle/Neu/"/>
    </mc:Choice>
  </mc:AlternateContent>
  <xr:revisionPtr revIDLastSave="0" documentId="13_ncr:1_{A93FCFA7-1047-184D-9738-E8E31388F488}" xr6:coauthVersionLast="47" xr6:coauthVersionMax="47" xr10:uidLastSave="{00000000-0000-0000-0000-000000000000}"/>
  <bookViews>
    <workbookView xWindow="0" yWindow="500" windowWidth="29040" windowHeight="15720" tabRatio="500" xr2:uid="{00000000-000D-0000-FFFF-FFFF00000000}"/>
  </bookViews>
  <sheets>
    <sheet name="Tab3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  <c r="F12" i="1"/>
  <c r="G9" i="1"/>
  <c r="G15" i="1" s="1"/>
  <c r="G17" i="1" s="1"/>
  <c r="F9" i="1"/>
  <c r="F15" i="1" s="1"/>
  <c r="F17" i="1" s="1"/>
  <c r="G4" i="1"/>
  <c r="F4" i="1"/>
  <c r="E12" i="1" l="1"/>
  <c r="D12" i="1"/>
  <c r="E9" i="1"/>
  <c r="D9" i="1"/>
  <c r="E4" i="1"/>
  <c r="D4" i="1"/>
  <c r="D15" i="1" l="1"/>
  <c r="D17" i="1" s="1"/>
  <c r="E15" i="1"/>
  <c r="E17" i="1" s="1"/>
</calcChain>
</file>

<file path=xl/sharedStrings.xml><?xml version="1.0" encoding="utf-8"?>
<sst xmlns="http://schemas.openxmlformats.org/spreadsheetml/2006/main" count="37" uniqueCount="26">
  <si>
    <t>Fr.</t>
  </si>
  <si>
    <t>Denominazione</t>
  </si>
  <si>
    <t>Contributi nella campicoltura</t>
  </si>
  <si>
    <t>Provvedimenti della frutta</t>
  </si>
  <si>
    <t>Valorizzazione della frutta</t>
  </si>
  <si>
    <t>Promozione della vitivinicoltura</t>
  </si>
  <si>
    <t>Fonti: Conto dello Stato, UFAG</t>
  </si>
  <si>
    <t>Consuntivo 2018</t>
  </si>
  <si>
    <t>Controllo della vendemmia, altro</t>
  </si>
  <si>
    <t>Consuntivo 2019</t>
  </si>
  <si>
    <t>-</t>
  </si>
  <si>
    <t>Supplemento peri cereali</t>
  </si>
  <si>
    <t>Aiuti produzione vegetale Totale</t>
  </si>
  <si>
    <t>Uscite nel settore della produzione vegetale</t>
  </si>
  <si>
    <t>Uscite nel settore della produzione vegetale Totale</t>
  </si>
  <si>
    <t>Contributi per singole colture per semi oleosi</t>
  </si>
  <si>
    <t>Contributi per singole colture per leguminose a granelli</t>
  </si>
  <si>
    <t>Contributi per singole colture per barbabietole da zucchero</t>
  </si>
  <si>
    <t>Contributi per singole colture per sementi</t>
  </si>
  <si>
    <t>Consuntivo 2020</t>
  </si>
  <si>
    <t>Consuntivo 2021</t>
  </si>
  <si>
    <t>Consuntivo 2022</t>
  </si>
  <si>
    <t>Sa.</t>
  </si>
  <si>
    <t>Preventivo 2023</t>
  </si>
  <si>
    <t>Declassamento dei vini, compresi i costi di ispezione</t>
  </si>
  <si>
    <t>Redesign obst.ch, diversi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</si>
</sst>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#\ ###\ ###\ ##0"/>
    <numFmt numFmtId="166" formatCode="###\ ###\ ##0"/>
  </numFmts>
  <fonts count="34" x14ac:knownFonts="1">
    <font>
      <sz val="10"/>
      <name val="Verdana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Verdana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b/>
      <sz val="9.5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0"/>
      <name val="Verdana"/>
      <family val="2"/>
    </font>
    <font>
      <b/>
      <sz val="8"/>
      <name val="Calibri"/>
      <family val="2"/>
    </font>
    <font>
      <sz val="10"/>
      <color rgb="FFFF0000"/>
      <name val="Calibri"/>
      <family val="2"/>
    </font>
    <font>
      <sz val="10"/>
      <color rgb="FF00B050"/>
      <name val="Calibri"/>
      <family val="2"/>
    </font>
    <font>
      <sz val="8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DCD5E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CD5E3"/>
        <bgColor indexed="64"/>
      </patternFill>
    </fill>
    <fill>
      <patternFill patternType="solid">
        <fgColor rgb="FFB4A5C4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1">
    <xf numFmtId="0" fontId="0" fillId="0" borderId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7" applyNumberFormat="0" applyAlignment="0" applyProtection="0"/>
    <xf numFmtId="0" fontId="19" fillId="7" borderId="8" applyNumberFormat="0" applyAlignment="0" applyProtection="0"/>
    <xf numFmtId="0" fontId="20" fillId="7" borderId="7" applyNumberFormat="0" applyAlignment="0" applyProtection="0"/>
    <xf numFmtId="0" fontId="21" fillId="0" borderId="9" applyNumberFormat="0" applyFill="0" applyAlignment="0" applyProtection="0"/>
    <xf numFmtId="0" fontId="22" fillId="8" borderId="10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2" fillId="9" borderId="11" applyNumberFormat="0" applyFont="0" applyAlignment="0" applyProtection="0"/>
    <xf numFmtId="0" fontId="27" fillId="0" borderId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9" borderId="11" applyNumberFormat="0" applyFont="0" applyAlignment="0" applyProtection="0"/>
    <xf numFmtId="0" fontId="29" fillId="0" borderId="0"/>
    <xf numFmtId="0" fontId="27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/>
    <xf numFmtId="0" fontId="1" fillId="9" borderId="1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1" applyNumberFormat="0" applyFont="0" applyAlignment="0" applyProtection="0"/>
  </cellStyleXfs>
  <cellXfs count="27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6" fontId="8" fillId="0" borderId="2" xfId="0" applyNumberFormat="1" applyFont="1" applyBorder="1" applyAlignment="1">
      <alignment vertical="center"/>
    </xf>
    <xf numFmtId="0" fontId="5" fillId="2" borderId="0" xfId="0" applyFont="1" applyFill="1" applyAlignment="1">
      <alignment vertical="center"/>
    </xf>
    <xf numFmtId="165" fontId="4" fillId="0" borderId="0" xfId="0" applyNumberFormat="1" applyFont="1" applyAlignment="1">
      <alignment vertical="center"/>
    </xf>
    <xf numFmtId="0" fontId="5" fillId="35" borderId="1" xfId="0" applyFont="1" applyFill="1" applyBorder="1" applyAlignment="1">
      <alignment vertical="center"/>
    </xf>
    <xf numFmtId="0" fontId="5" fillId="35" borderId="1" xfId="0" applyFont="1" applyFill="1" applyBorder="1" applyAlignment="1">
      <alignment horizontal="right" vertical="center"/>
    </xf>
    <xf numFmtId="0" fontId="5" fillId="35" borderId="2" xfId="0" applyFont="1" applyFill="1" applyBorder="1" applyAlignment="1">
      <alignment vertical="center"/>
    </xf>
    <xf numFmtId="0" fontId="5" fillId="35" borderId="2" xfId="0" applyFont="1" applyFill="1" applyBorder="1" applyAlignment="1">
      <alignment horizontal="right" vertical="center"/>
    </xf>
    <xf numFmtId="0" fontId="5" fillId="35" borderId="3" xfId="0" applyFont="1" applyFill="1" applyBorder="1" applyAlignment="1">
      <alignment vertical="center"/>
    </xf>
    <xf numFmtId="0" fontId="28" fillId="0" borderId="0" xfId="0" applyFont="1" applyAlignment="1">
      <alignment vertical="center"/>
    </xf>
    <xf numFmtId="165" fontId="28" fillId="0" borderId="0" xfId="68" applyNumberFormat="1" applyFont="1" applyAlignment="1">
      <alignment horizontal="right" vertical="center"/>
    </xf>
    <xf numFmtId="165" fontId="30" fillId="34" borderId="0" xfId="68" applyNumberFormat="1" applyFont="1" applyFill="1" applyAlignment="1">
      <alignment horizontal="right" vertical="center"/>
    </xf>
    <xf numFmtId="165" fontId="30" fillId="35" borderId="3" xfId="68" applyNumberFormat="1" applyFont="1" applyFill="1" applyBorder="1" applyAlignment="1">
      <alignment horizontal="right" vertical="center"/>
    </xf>
    <xf numFmtId="0" fontId="30" fillId="34" borderId="0" xfId="0" applyFont="1" applyFill="1" applyAlignment="1">
      <alignment vertical="center"/>
    </xf>
    <xf numFmtId="165" fontId="30" fillId="34" borderId="0" xfId="0" applyNumberFormat="1" applyFont="1" applyFill="1" applyAlignment="1">
      <alignment horizontal="right" vertical="center"/>
    </xf>
    <xf numFmtId="0" fontId="30" fillId="35" borderId="3" xfId="0" applyFont="1" applyFill="1" applyBorder="1" applyAlignment="1">
      <alignment vertical="center"/>
    </xf>
    <xf numFmtId="165" fontId="30" fillId="35" borderId="3" xfId="0" applyNumberFormat="1" applyFont="1" applyFill="1" applyBorder="1" applyAlignment="1">
      <alignment horizontal="right" vertical="center"/>
    </xf>
    <xf numFmtId="165" fontId="31" fillId="0" borderId="0" xfId="0" applyNumberFormat="1" applyFont="1" applyAlignment="1">
      <alignment vertical="center"/>
    </xf>
    <xf numFmtId="165" fontId="32" fillId="0" borderId="0" xfId="0" applyNumberFormat="1" applyFont="1" applyAlignment="1">
      <alignment vertical="center"/>
    </xf>
    <xf numFmtId="165" fontId="5" fillId="34" borderId="0" xfId="0" applyNumberFormat="1" applyFont="1" applyFill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5" fontId="5" fillId="35" borderId="3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</cellXfs>
  <cellStyles count="101">
    <cellStyle name="20 % - Akzent1" xfId="25" builtinId="30" customBuiltin="1"/>
    <cellStyle name="20 % - Akzent1 2" xfId="55" xr:uid="{00000000-0005-0000-0000-000001000000}"/>
    <cellStyle name="20 % - Akzent1 2 2" xfId="88" xr:uid="{00000000-0005-0000-0000-000002000000}"/>
    <cellStyle name="20 % - Akzent1 3" xfId="74" xr:uid="{00000000-0005-0000-0000-000003000000}"/>
    <cellStyle name="20 % - Akzent2" xfId="29" builtinId="34" customBuiltin="1"/>
    <cellStyle name="20 % - Akzent2 2" xfId="57" xr:uid="{00000000-0005-0000-0000-000005000000}"/>
    <cellStyle name="20 % - Akzent2 2 2" xfId="90" xr:uid="{00000000-0005-0000-0000-000006000000}"/>
    <cellStyle name="20 % - Akzent2 3" xfId="76" xr:uid="{00000000-0005-0000-0000-000007000000}"/>
    <cellStyle name="20 % - Akzent3" xfId="33" builtinId="38" customBuiltin="1"/>
    <cellStyle name="20 % - Akzent3 2" xfId="59" xr:uid="{00000000-0005-0000-0000-000009000000}"/>
    <cellStyle name="20 % - Akzent3 2 2" xfId="92" xr:uid="{00000000-0005-0000-0000-00000A000000}"/>
    <cellStyle name="20 % - Akzent3 3" xfId="78" xr:uid="{00000000-0005-0000-0000-00000B000000}"/>
    <cellStyle name="20 % - Akzent4" xfId="37" builtinId="42" customBuiltin="1"/>
    <cellStyle name="20 % - Akzent4 2" xfId="61" xr:uid="{00000000-0005-0000-0000-00000D000000}"/>
    <cellStyle name="20 % - Akzent4 2 2" xfId="94" xr:uid="{00000000-0005-0000-0000-00000E000000}"/>
    <cellStyle name="20 % - Akzent4 3" xfId="80" xr:uid="{00000000-0005-0000-0000-00000F000000}"/>
    <cellStyle name="20 % - Akzent5" xfId="41" builtinId="46" customBuiltin="1"/>
    <cellStyle name="20 % - Akzent5 2" xfId="63" xr:uid="{00000000-0005-0000-0000-000011000000}"/>
    <cellStyle name="20 % - Akzent5 2 2" xfId="96" xr:uid="{00000000-0005-0000-0000-000012000000}"/>
    <cellStyle name="20 % - Akzent5 3" xfId="82" xr:uid="{00000000-0005-0000-0000-000013000000}"/>
    <cellStyle name="20 % - Akzent6" xfId="45" builtinId="50" customBuiltin="1"/>
    <cellStyle name="20 % - Akzent6 2" xfId="65" xr:uid="{00000000-0005-0000-0000-000015000000}"/>
    <cellStyle name="20 % - Akzent6 2 2" xfId="98" xr:uid="{00000000-0005-0000-0000-000016000000}"/>
    <cellStyle name="20 % - Akzent6 3" xfId="84" xr:uid="{00000000-0005-0000-0000-000017000000}"/>
    <cellStyle name="40 % - Akzent1" xfId="26" builtinId="31" customBuiltin="1"/>
    <cellStyle name="40 % - Akzent1 2" xfId="56" xr:uid="{00000000-0005-0000-0000-000019000000}"/>
    <cellStyle name="40 % - Akzent1 2 2" xfId="89" xr:uid="{00000000-0005-0000-0000-00001A000000}"/>
    <cellStyle name="40 % - Akzent1 3" xfId="75" xr:uid="{00000000-0005-0000-0000-00001B000000}"/>
    <cellStyle name="40 % - Akzent2" xfId="30" builtinId="35" customBuiltin="1"/>
    <cellStyle name="40 % - Akzent2 2" xfId="58" xr:uid="{00000000-0005-0000-0000-00001D000000}"/>
    <cellStyle name="40 % - Akzent2 2 2" xfId="91" xr:uid="{00000000-0005-0000-0000-00001E000000}"/>
    <cellStyle name="40 % - Akzent2 3" xfId="77" xr:uid="{00000000-0005-0000-0000-00001F000000}"/>
    <cellStyle name="40 % - Akzent3" xfId="34" builtinId="39" customBuiltin="1"/>
    <cellStyle name="40 % - Akzent3 2" xfId="60" xr:uid="{00000000-0005-0000-0000-000021000000}"/>
    <cellStyle name="40 % - Akzent3 2 2" xfId="93" xr:uid="{00000000-0005-0000-0000-000022000000}"/>
    <cellStyle name="40 % - Akzent3 3" xfId="79" xr:uid="{00000000-0005-0000-0000-000023000000}"/>
    <cellStyle name="40 % - Akzent4" xfId="38" builtinId="43" customBuiltin="1"/>
    <cellStyle name="40 % - Akzent4 2" xfId="62" xr:uid="{00000000-0005-0000-0000-000025000000}"/>
    <cellStyle name="40 % - Akzent4 2 2" xfId="95" xr:uid="{00000000-0005-0000-0000-000026000000}"/>
    <cellStyle name="40 % - Akzent4 3" xfId="81" xr:uid="{00000000-0005-0000-0000-000027000000}"/>
    <cellStyle name="40 % - Akzent5" xfId="42" builtinId="47" customBuiltin="1"/>
    <cellStyle name="40 % - Akzent5 2" xfId="64" xr:uid="{00000000-0005-0000-0000-000029000000}"/>
    <cellStyle name="40 % - Akzent5 2 2" xfId="97" xr:uid="{00000000-0005-0000-0000-00002A000000}"/>
    <cellStyle name="40 % - Akzent5 3" xfId="83" xr:uid="{00000000-0005-0000-0000-00002B000000}"/>
    <cellStyle name="40 % - Akzent6" xfId="46" builtinId="51" customBuiltin="1"/>
    <cellStyle name="40 % - Akzent6 2" xfId="66" xr:uid="{00000000-0005-0000-0000-00002D000000}"/>
    <cellStyle name="40 % - Akzent6 2 2" xfId="99" xr:uid="{00000000-0005-0000-0000-00002E000000}"/>
    <cellStyle name="40 % - Akzent6 3" xfId="85" xr:uid="{00000000-0005-0000-0000-00002F000000}"/>
    <cellStyle name="60 % - Akzent1" xfId="27" builtinId="32" customBuiltin="1"/>
    <cellStyle name="60 % - Akzent2" xfId="31" builtinId="36" customBuiltin="1"/>
    <cellStyle name="60 % - Akzent3" xfId="35" builtinId="40" customBuiltin="1"/>
    <cellStyle name="60 % - Akzent4" xfId="39" builtinId="44" customBuiltin="1"/>
    <cellStyle name="60 % - Akzent5" xfId="43" builtinId="48" customBuiltin="1"/>
    <cellStyle name="60 % - Akzent6" xfId="47" builtinId="52" customBuiltin="1"/>
    <cellStyle name="Akzent1" xfId="24" builtinId="29" customBuiltin="1"/>
    <cellStyle name="Akzent2" xfId="28" builtinId="33" customBuiltin="1"/>
    <cellStyle name="Akzent3" xfId="32" builtinId="37" customBuiltin="1"/>
    <cellStyle name="Akzent4" xfId="36" builtinId="41" customBuiltin="1"/>
    <cellStyle name="Akzent5" xfId="40" builtinId="45" customBuiltin="1"/>
    <cellStyle name="Akzent6" xfId="44" builtinId="49" customBuiltin="1"/>
    <cellStyle name="Ausgabe" xfId="17" builtinId="21" customBuiltin="1"/>
    <cellStyle name="Berechnung" xfId="18" builtinId="22" customBuiltin="1"/>
    <cellStyle name="Eingabe" xfId="16" builtinId="20" customBuiltin="1"/>
    <cellStyle name="Ergebnis" xfId="23" builtinId="25" customBuiltin="1"/>
    <cellStyle name="Erklärender Text" xfId="22" builtinId="53" customBuiltin="1"/>
    <cellStyle name="Gut" xfId="13" builtinId="26" customBuiltin="1"/>
    <cellStyle name="Komma 2" xfId="3" xr:uid="{00000000-0005-0000-0000-000042000000}"/>
    <cellStyle name="Komma 2 2" xfId="7" xr:uid="{00000000-0005-0000-0000-000043000000}"/>
    <cellStyle name="Komma 2 2 2" xfId="51" xr:uid="{00000000-0005-0000-0000-000044000000}"/>
    <cellStyle name="Komma 2 2 3" xfId="73" xr:uid="{00000000-0005-0000-0000-000045000000}"/>
    <cellStyle name="Komma 2 3" xfId="5" xr:uid="{00000000-0005-0000-0000-000046000000}"/>
    <cellStyle name="Komma 2 4" xfId="49" xr:uid="{00000000-0005-0000-0000-000047000000}"/>
    <cellStyle name="Komma 2 5" xfId="71" xr:uid="{00000000-0005-0000-0000-000048000000}"/>
    <cellStyle name="Milliers 2" xfId="2" xr:uid="{00000000-0005-0000-0000-000049000000}"/>
    <cellStyle name="Milliers 2 2" xfId="6" xr:uid="{00000000-0005-0000-0000-00004A000000}"/>
    <cellStyle name="Milliers 2 2 2" xfId="50" xr:uid="{00000000-0005-0000-0000-00004B000000}"/>
    <cellStyle name="Milliers 2 2 3" xfId="72" xr:uid="{00000000-0005-0000-0000-00004C000000}"/>
    <cellStyle name="Milliers 2 3" xfId="4" xr:uid="{00000000-0005-0000-0000-00004D000000}"/>
    <cellStyle name="Milliers 2 4" xfId="48" xr:uid="{00000000-0005-0000-0000-00004E000000}"/>
    <cellStyle name="Milliers 2 5" xfId="70" xr:uid="{00000000-0005-0000-0000-00004F000000}"/>
    <cellStyle name="Neutral" xfId="15" builtinId="28" customBuiltin="1"/>
    <cellStyle name="Normal 2" xfId="1" xr:uid="{00000000-0005-0000-0000-000051000000}"/>
    <cellStyle name="Normal 2 2" xfId="69" xr:uid="{00000000-0005-0000-0000-000052000000}"/>
    <cellStyle name="Notiz 2" xfId="53" xr:uid="{00000000-0005-0000-0000-000053000000}"/>
    <cellStyle name="Notiz 2 2" xfId="67" xr:uid="{00000000-0005-0000-0000-000054000000}"/>
    <cellStyle name="Notiz 2 2 2" xfId="100" xr:uid="{00000000-0005-0000-0000-000055000000}"/>
    <cellStyle name="Notiz 2 3" xfId="87" xr:uid="{00000000-0005-0000-0000-000056000000}"/>
    <cellStyle name="Schlecht" xfId="14" builtinId="27" customBuiltin="1"/>
    <cellStyle name="Standard" xfId="0" builtinId="0"/>
    <cellStyle name="Standard 2" xfId="54" xr:uid="{00000000-0005-0000-0000-000059000000}"/>
    <cellStyle name="Standard 3" xfId="52" xr:uid="{00000000-0005-0000-0000-00005A000000}"/>
    <cellStyle name="Standard 3 2" xfId="86" xr:uid="{00000000-0005-0000-0000-00005B000000}"/>
    <cellStyle name="Standard 4" xfId="68" xr:uid="{00000000-0005-0000-0000-00005C000000}"/>
    <cellStyle name="Überschrift" xfId="8" builtinId="15" customBuiltin="1"/>
    <cellStyle name="Überschrift 1" xfId="9" builtinId="16" customBuiltin="1"/>
    <cellStyle name="Überschrift 2" xfId="10" builtinId="17" customBuiltin="1"/>
    <cellStyle name="Überschrift 3" xfId="11" builtinId="18" customBuiltin="1"/>
    <cellStyle name="Überschrift 4" xfId="12" builtinId="19" customBuiltin="1"/>
    <cellStyle name="Verknüpfte Zelle" xfId="19" builtinId="24" customBuiltin="1"/>
    <cellStyle name="Warnender Text" xfId="21" builtinId="11" customBuiltin="1"/>
    <cellStyle name="Zelle überprüfen" xfId="20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3A5C3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CD5E2"/>
      <rgbColor rgb="00993366"/>
      <rgbColor rgb="00333399"/>
      <rgbColor rgb="00333333"/>
    </indexedColors>
    <mruColors>
      <color rgb="FFDCD5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tabSelected="1" zoomScale="200" zoomScaleNormal="200" zoomScalePageLayoutView="150" workbookViewId="0">
      <selection activeCell="A11" sqref="A11"/>
    </sheetView>
  </sheetViews>
  <sheetFormatPr baseColWidth="10" defaultColWidth="10.6640625" defaultRowHeight="10" customHeight="1" x14ac:dyDescent="0.15"/>
  <cols>
    <col min="1" max="1" width="33.5" style="1" customWidth="1"/>
    <col min="2" max="3" width="12.83203125" style="1" hidden="1" customWidth="1"/>
    <col min="4" max="7" width="12.83203125" style="1" customWidth="1"/>
    <col min="8" max="16384" width="10.6640625" style="1"/>
  </cols>
  <sheetData>
    <row r="1" spans="1:7" ht="10" customHeight="1" x14ac:dyDescent="0.15">
      <c r="A1" s="5" t="s">
        <v>13</v>
      </c>
    </row>
    <row r="2" spans="1:7" ht="10" customHeight="1" x14ac:dyDescent="0.15">
      <c r="A2" s="8" t="s">
        <v>1</v>
      </c>
      <c r="B2" s="9" t="s">
        <v>7</v>
      </c>
      <c r="C2" s="9" t="s">
        <v>9</v>
      </c>
      <c r="D2" s="9" t="s">
        <v>19</v>
      </c>
      <c r="E2" s="9" t="s">
        <v>20</v>
      </c>
      <c r="F2" s="9" t="s">
        <v>21</v>
      </c>
      <c r="G2" s="9" t="s">
        <v>23</v>
      </c>
    </row>
    <row r="3" spans="1:7" ht="10" customHeight="1" x14ac:dyDescent="0.15">
      <c r="A3" s="10"/>
      <c r="B3" s="11" t="s">
        <v>0</v>
      </c>
      <c r="C3" s="11" t="s">
        <v>0</v>
      </c>
      <c r="D3" s="11" t="s">
        <v>0</v>
      </c>
      <c r="E3" s="11" t="s">
        <v>0</v>
      </c>
      <c r="F3" s="11" t="s">
        <v>22</v>
      </c>
      <c r="G3" s="11" t="s">
        <v>0</v>
      </c>
    </row>
    <row r="4" spans="1:7" ht="10" customHeight="1" x14ac:dyDescent="0.15">
      <c r="A4" s="6" t="s">
        <v>2</v>
      </c>
      <c r="B4" s="15">
        <v>61957431.009999998</v>
      </c>
      <c r="C4" s="15">
        <v>65023595.18</v>
      </c>
      <c r="D4" s="23">
        <f>SUM(D5:D8)</f>
        <v>65822566.479999997</v>
      </c>
      <c r="E4" s="23">
        <f>SUM(E5:E8)</f>
        <v>63475840.639999993</v>
      </c>
      <c r="F4" s="23">
        <f t="shared" ref="F4" si="0">SUM(F5:F8)</f>
        <v>63265400.590000004</v>
      </c>
      <c r="G4" s="23">
        <f>SUM(G5:G8)</f>
        <v>71189400</v>
      </c>
    </row>
    <row r="5" spans="1:7" ht="10" customHeight="1" x14ac:dyDescent="0.15">
      <c r="A5" s="2" t="s">
        <v>15</v>
      </c>
      <c r="B5" s="14">
        <v>21353981.260000002</v>
      </c>
      <c r="C5" s="14">
        <v>21517194.280000001</v>
      </c>
      <c r="D5" s="24">
        <v>22058689.27</v>
      </c>
      <c r="E5" s="24">
        <v>22905082.109999999</v>
      </c>
      <c r="F5" s="24">
        <v>21043249.59</v>
      </c>
      <c r="G5" s="24">
        <v>19888200</v>
      </c>
    </row>
    <row r="6" spans="1:7" ht="10" customHeight="1" x14ac:dyDescent="0.15">
      <c r="A6" s="2" t="s">
        <v>16</v>
      </c>
      <c r="B6" s="14">
        <v>5742804.0499999998</v>
      </c>
      <c r="C6" s="14">
        <v>5307561.46</v>
      </c>
      <c r="D6" s="24">
        <v>5370122.8099999996</v>
      </c>
      <c r="E6" s="24">
        <v>5237052.1500000004</v>
      </c>
      <c r="F6" s="24">
        <v>7259505.870000001</v>
      </c>
      <c r="G6" s="24">
        <v>8405200</v>
      </c>
    </row>
    <row r="7" spans="1:7" ht="10" customHeight="1" x14ac:dyDescent="0.15">
      <c r="A7" s="2" t="s">
        <v>17</v>
      </c>
      <c r="B7" s="14">
        <v>33285510.25</v>
      </c>
      <c r="C7" s="14">
        <v>36628289.950000003</v>
      </c>
      <c r="D7" s="24">
        <v>36797794</v>
      </c>
      <c r="E7" s="24">
        <v>33722996.149999999</v>
      </c>
      <c r="F7" s="24">
        <v>33415110.5</v>
      </c>
      <c r="G7" s="24">
        <v>41230000</v>
      </c>
    </row>
    <row r="8" spans="1:7" ht="10" customHeight="1" x14ac:dyDescent="0.15">
      <c r="A8" s="2" t="s">
        <v>18</v>
      </c>
      <c r="B8" s="14">
        <v>1575135.45</v>
      </c>
      <c r="C8" s="14">
        <v>1570549.49</v>
      </c>
      <c r="D8" s="24">
        <v>1595960.4</v>
      </c>
      <c r="E8" s="24">
        <v>1610710.23</v>
      </c>
      <c r="F8" s="24">
        <v>1547534.6300000001</v>
      </c>
      <c r="G8" s="24">
        <v>1666000</v>
      </c>
    </row>
    <row r="9" spans="1:7" ht="10" customHeight="1" x14ac:dyDescent="0.15">
      <c r="A9" s="6" t="s">
        <v>3</v>
      </c>
      <c r="B9" s="15">
        <v>1753762.7</v>
      </c>
      <c r="C9" s="15">
        <v>3359765</v>
      </c>
      <c r="D9" s="23">
        <f>SUM(D10:D11)</f>
        <v>3312238.1</v>
      </c>
      <c r="E9" s="23">
        <f>SUM(E10:E11)</f>
        <v>2789821.8</v>
      </c>
      <c r="F9" s="23">
        <f t="shared" ref="F9:G9" si="1">SUM(F10:F11)</f>
        <v>2422479.75</v>
      </c>
      <c r="G9" s="23">
        <f t="shared" si="1"/>
        <v>3070000</v>
      </c>
    </row>
    <row r="10" spans="1:7" ht="10" customHeight="1" x14ac:dyDescent="0.15">
      <c r="A10" s="2" t="s">
        <v>4</v>
      </c>
      <c r="B10" s="14">
        <v>1753762.7</v>
      </c>
      <c r="C10" s="14">
        <v>3359765</v>
      </c>
      <c r="D10" s="24">
        <v>3198686</v>
      </c>
      <c r="E10" s="24">
        <v>2753373.8</v>
      </c>
      <c r="F10" s="24">
        <v>2397479.75</v>
      </c>
      <c r="G10" s="24">
        <v>3070000</v>
      </c>
    </row>
    <row r="11" spans="1:7" ht="10" customHeight="1" x14ac:dyDescent="0.15">
      <c r="A11" s="26" t="s">
        <v>25</v>
      </c>
      <c r="B11" s="14" t="s">
        <v>10</v>
      </c>
      <c r="C11" s="14" t="s">
        <v>10</v>
      </c>
      <c r="D11" s="24">
        <v>113552.10000000009</v>
      </c>
      <c r="E11" s="24">
        <v>36448</v>
      </c>
      <c r="F11" s="24">
        <v>25000</v>
      </c>
      <c r="G11" s="24" t="s">
        <v>10</v>
      </c>
    </row>
    <row r="12" spans="1:7" ht="10" customHeight="1" x14ac:dyDescent="0.15">
      <c r="A12" s="6" t="s">
        <v>5</v>
      </c>
      <c r="B12" s="15">
        <v>1022143.5</v>
      </c>
      <c r="C12" s="15">
        <v>864214.5</v>
      </c>
      <c r="D12" s="23">
        <f>SUM(D13:D14)</f>
        <v>10668886.5</v>
      </c>
      <c r="E12" s="23">
        <f>SUM(E13:E14)</f>
        <v>823898.5</v>
      </c>
      <c r="F12" s="23">
        <f t="shared" ref="F12:G12" si="2">SUM(F13:F14)</f>
        <v>837699.5</v>
      </c>
      <c r="G12" s="23">
        <f t="shared" si="2"/>
        <v>840000</v>
      </c>
    </row>
    <row r="13" spans="1:7" ht="10" customHeight="1" x14ac:dyDescent="0.15">
      <c r="A13" s="13" t="s">
        <v>8</v>
      </c>
      <c r="B13" s="14">
        <v>1022143.5</v>
      </c>
      <c r="C13" s="14">
        <v>864214.5</v>
      </c>
      <c r="D13" s="24">
        <v>826340.5</v>
      </c>
      <c r="E13" s="24">
        <v>823898.5</v>
      </c>
      <c r="F13" s="24">
        <v>822489.5</v>
      </c>
      <c r="G13" s="24">
        <v>840000</v>
      </c>
    </row>
    <row r="14" spans="1:7" ht="10" customHeight="1" x14ac:dyDescent="0.15">
      <c r="A14" s="26" t="s">
        <v>24</v>
      </c>
      <c r="B14" s="14" t="s">
        <v>10</v>
      </c>
      <c r="C14" s="14" t="s">
        <v>10</v>
      </c>
      <c r="D14" s="24">
        <v>9842546</v>
      </c>
      <c r="E14" s="24" t="s">
        <v>10</v>
      </c>
      <c r="F14" s="24">
        <v>15210</v>
      </c>
      <c r="G14" s="24" t="s">
        <v>10</v>
      </c>
    </row>
    <row r="15" spans="1:7" ht="10" customHeight="1" x14ac:dyDescent="0.15">
      <c r="A15" s="12" t="s">
        <v>12</v>
      </c>
      <c r="B15" s="16">
        <v>64733337.210000001</v>
      </c>
      <c r="C15" s="16">
        <v>69247574</v>
      </c>
      <c r="D15" s="25">
        <f>SUM(D4,D9,D12)</f>
        <v>79803691.079999998</v>
      </c>
      <c r="E15" s="25">
        <f>SUM(E4,E9,E12)</f>
        <v>67089560.93999999</v>
      </c>
      <c r="F15" s="25">
        <f t="shared" ref="F15:G15" si="3">SUM(F4,F9,F12)</f>
        <v>66525579.840000004</v>
      </c>
      <c r="G15" s="25">
        <f t="shared" si="3"/>
        <v>75099400</v>
      </c>
    </row>
    <row r="16" spans="1:7" ht="10" customHeight="1" x14ac:dyDescent="0.15">
      <c r="A16" s="17" t="s">
        <v>11</v>
      </c>
      <c r="B16" s="18" t="s">
        <v>10</v>
      </c>
      <c r="C16" s="18">
        <v>15647307</v>
      </c>
      <c r="D16" s="23">
        <v>15688402</v>
      </c>
      <c r="E16" s="23">
        <v>15618195</v>
      </c>
      <c r="F16" s="23">
        <v>15633025.6</v>
      </c>
      <c r="G16" s="23">
        <v>15788000</v>
      </c>
    </row>
    <row r="17" spans="1:10" ht="10" customHeight="1" x14ac:dyDescent="0.15">
      <c r="A17" s="19" t="s">
        <v>14</v>
      </c>
      <c r="B17" s="20">
        <v>64733337.210000001</v>
      </c>
      <c r="C17" s="20">
        <v>84894881</v>
      </c>
      <c r="D17" s="25">
        <f>SUM(D15:D16)</f>
        <v>95492093.079999998</v>
      </c>
      <c r="E17" s="25">
        <f>SUM(E15:E16)</f>
        <v>82707755.939999998</v>
      </c>
      <c r="F17" s="25">
        <f t="shared" ref="F17" si="4">SUM(F15:F16)</f>
        <v>82158605.439999998</v>
      </c>
      <c r="G17" s="25">
        <f>SUM(G15:G16)</f>
        <v>90887400</v>
      </c>
    </row>
    <row r="18" spans="1:10" ht="10" customHeight="1" x14ac:dyDescent="0.15">
      <c r="A18" s="2"/>
    </row>
    <row r="19" spans="1:10" ht="10" customHeight="1" x14ac:dyDescent="0.15">
      <c r="A19" s="4" t="s">
        <v>6</v>
      </c>
    </row>
    <row r="21" spans="1:10" ht="10" customHeight="1" x14ac:dyDescent="0.15">
      <c r="B21" s="21"/>
      <c r="C21" s="21"/>
      <c r="D21" s="21"/>
      <c r="E21" s="21"/>
      <c r="F21" s="21"/>
    </row>
    <row r="22" spans="1:10" ht="10" customHeight="1" x14ac:dyDescent="0.15">
      <c r="B22" s="21"/>
      <c r="C22" s="21"/>
      <c r="D22" s="21"/>
      <c r="E22" s="21"/>
      <c r="F22" s="21"/>
    </row>
    <row r="23" spans="1:10" ht="10" customHeight="1" x14ac:dyDescent="0.15">
      <c r="B23" s="7"/>
      <c r="C23" s="7"/>
      <c r="D23" s="7"/>
      <c r="E23" s="7"/>
      <c r="F23" s="7"/>
    </row>
    <row r="24" spans="1:10" ht="10" customHeight="1" x14ac:dyDescent="0.15">
      <c r="B24" s="7"/>
      <c r="C24" s="7"/>
      <c r="D24" s="7"/>
      <c r="E24" s="7"/>
      <c r="F24" s="7"/>
      <c r="J24" s="3"/>
    </row>
    <row r="25" spans="1:10" ht="10" customHeight="1" x14ac:dyDescent="0.15">
      <c r="B25" s="7"/>
      <c r="C25" s="22"/>
      <c r="D25" s="22"/>
      <c r="E25" s="22"/>
      <c r="F25" s="22"/>
      <c r="J25" s="3"/>
    </row>
    <row r="26" spans="1:10" ht="10" customHeight="1" x14ac:dyDescent="0.15">
      <c r="C26" s="7"/>
      <c r="D26" s="7"/>
    </row>
  </sheetData>
  <phoneticPr fontId="3" type="noConversion"/>
  <pageMargins left="0.79" right="0.79" top="0.98" bottom="0.98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f:fields xmlns:f="http://schemas.fabasoft.com/folio/2007/fields">
  <f:record ref="">
    <f:field ref="objname" par="" edit="true" text="AB19_politik_produktion_absatz_tabellenanhang_tab31_i"/>
    <f:field ref="objsubject" par="" edit="true" text=""/>
    <f:field ref="objcreatedby" par="" text="Bühlmann, Monique, BLW"/>
    <f:field ref="objcreatedat" par="" text="26.12.2018 16:24:06"/>
    <f:field ref="objchangedby" par="" text="Rossi, Alessandro, BLW"/>
    <f:field ref="objmodifiedat" par="" text="11.09.2019 12:31:2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politik_produktion_absatz_tabellenanhang_tab31_i"/>
    <f:field ref="CHPRECONFIG_1_1001_Objektname" par="" edit="true" text="AB19_politik_produktion_absatz_tabellenanhang_tab31_i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8FC878-0420-4E79-8C69-8D58243526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3.xml><?xml version="1.0" encoding="utf-8"?>
<ds:datastoreItem xmlns:ds="http://schemas.openxmlformats.org/officeDocument/2006/customXml" ds:itemID="{51F8FCD4-8CE6-4A84-B87A-B78D4BAF42FE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4.xml><?xml version="1.0" encoding="utf-8"?>
<ds:datastoreItem xmlns:ds="http://schemas.openxmlformats.org/officeDocument/2006/customXml" ds:itemID="{D587F968-2918-4E34-8D83-D7C47A1905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Tab31</vt:lpstr>
    </vt:vector>
  </TitlesOfParts>
  <Company>Panache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 Schläfli</dc:creator>
  <cp:lastModifiedBy>Marc Huber</cp:lastModifiedBy>
  <cp:lastPrinted>2019-10-23T13:59:40Z</cp:lastPrinted>
  <dcterms:created xsi:type="dcterms:W3CDTF">2015-09-07T11:12:01Z</dcterms:created>
  <dcterms:modified xsi:type="dcterms:W3CDTF">2023-11-10T10:13:26Z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5</vt:lpwstr>
  </property>
  <property fmtid="{D5CDD505-2E9C-101B-9397-08002B2CF9AE}" pid="5" name="FSC#EVDCFG@15.1400:ActualVersionCreatedAt">
    <vt:lpwstr>2019-09-11T12:31:20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AB19_politik_produktion_absatz_tabellenanhang_tab31_i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Bühlmann Monique, BLW</vt:lpwstr>
  </property>
  <property fmtid="{D5CDD505-2E9C-101B-9397-08002B2CF9AE}" pid="67" name="FSC#COOELAK@1.1001:OwnerExtension">
    <vt:lpwstr>+41 58 462 59 38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Direktionsbereich Politik, Recht und Ressourcen (DBPRR / BLW)</vt:lpwstr>
  </property>
  <property fmtid="{D5CDD505-2E9C-101B-9397-08002B2CF9AE}" pid="74" name="FSC#COOELAK@1.1001:CreatedAt">
    <vt:lpwstr>26.12.2018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*COO.2101.101.7.1381984*</vt:lpwstr>
  </property>
  <property fmtid="{D5CDD505-2E9C-101B-9397-08002B2CF9AE}" pid="78" name="FSC#COOELAK@1.1001:RefBarCode">
    <vt:lpwstr>*COO.2101.101.2.1381921*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032.1-00006/00007/00006/00003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COO.2101.101.7.1381984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